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ДИ Новоселовский" sheetId="5" r:id="rId1"/>
  </sheets>
  <definedNames>
    <definedName name="_xlnm.Print_Area" localSheetId="0">'ДИ Новоселовский'!$A$1:$C$56</definedName>
  </definedNames>
  <calcPr calcId="124519" iterateDelta="1.0000000000000001E-5" fullPrecision="0"/>
</workbook>
</file>

<file path=xl/calcChain.xml><?xml version="1.0" encoding="utf-8"?>
<calcChain xmlns="http://schemas.openxmlformats.org/spreadsheetml/2006/main">
  <c r="C50" i="5"/>
  <c r="C45"/>
  <c r="C41"/>
  <c r="C34"/>
  <c r="C28"/>
  <c r="C17"/>
  <c r="C9"/>
  <c r="C8"/>
  <c r="C7" s="1"/>
  <c r="C6"/>
</calcChain>
</file>

<file path=xl/sharedStrings.xml><?xml version="1.0" encoding="utf-8"?>
<sst xmlns="http://schemas.openxmlformats.org/spreadsheetml/2006/main" count="63" uniqueCount="57">
  <si>
    <t>Наименование
показателя</t>
  </si>
  <si>
    <t>количество коек</t>
  </si>
  <si>
    <t>к/дни</t>
  </si>
  <si>
    <t xml:space="preserve">Тариф на социальную услугу 
на 1 койко-место в месяц </t>
  </si>
  <si>
    <t xml:space="preserve">Тариф на социальную услугу 
на 1 койко-место в день </t>
  </si>
  <si>
    <t>ИТОГО:</t>
  </si>
  <si>
    <t>Социально - бытовые услуги</t>
  </si>
  <si>
    <t>Обеспечение  площадью жилых помещений</t>
  </si>
  <si>
    <t>Обеспечение питанием</t>
  </si>
  <si>
    <t>Обеспечение мягким инвентарем (одеждой, обувью, нательным бельем и постельными принадлежностями)</t>
  </si>
  <si>
    <t>Уборка жилых помещений</t>
  </si>
  <si>
    <t>Предоставление санитарно-гигиенических услуг потребителям социальных услуг не способных самостоятельно выполнять их</t>
  </si>
  <si>
    <t xml:space="preserve">Стирка одежды, нательного белья и постельных принадлежностей </t>
  </si>
  <si>
    <t>Отправка за счет средств получателя социальных услуг почтовой корреспонденции</t>
  </si>
  <si>
    <t>Социально - медицинские услуги</t>
  </si>
  <si>
    <t>Социально-оздоровительные услуги</t>
  </si>
  <si>
    <t xml:space="preserve">Покупка за счёт средств получателя социальных услуг лекарственных препаратов и изделий медицинского назначения (по заключению врачей),  в том числе по льготному рецепту и  их доставка получателю социальных услуг </t>
  </si>
  <si>
    <t>Содействие в оказании медицинской помощи в объеме программы государственных гарантий оказания гражданам Российской Федерации бесплатной медицинской помощи, краевой программы государственных гарантий оказания населению Красноярского края бесплатной медицинской помощи, госпитализации, диспансеризации</t>
  </si>
  <si>
    <t>Выполнение медицинских процедур по назначению врача</t>
  </si>
  <si>
    <t>Выполнение процедур, связанных с наблюдением за состоянием здоровья получателей социальных услуг</t>
  </si>
  <si>
    <t>Оказание содействия в проведении оздоровительных мероприятий</t>
  </si>
  <si>
    <t>Систематическое наблюдение за получателями социальных услуг в целях выявления отклонений в состоянии их здоровья (организация медико-социального обследования)</t>
  </si>
  <si>
    <t xml:space="preserve">Консультирование по социально-медицинским вопросам </t>
  </si>
  <si>
    <t>Проведение занятий по адаптивной физической культуре</t>
  </si>
  <si>
    <t>Проведение мероприятий, направленных на формирование здорового образа жизни</t>
  </si>
  <si>
    <t>Социально - психологические услуги</t>
  </si>
  <si>
    <t>Социально-психологическое консультирование, в том числе по вопросам внутрисемейных отношений</t>
  </si>
  <si>
    <t>Социально-психологический патронаж</t>
  </si>
  <si>
    <t>Оказание консультационной психологической помощи анонимно, в том числе с использованием телефона доверия</t>
  </si>
  <si>
    <t>Проведение воспитательно-профилактической работы в целях устранения различных психологических факторов и причин, обусловливающих отклонение в состоянии психического здоровья</t>
  </si>
  <si>
    <t xml:space="preserve">Психодиагностика и обследование личности получателей социальных услуг в целях выявления и анализа психического состояния  и индивидуальных особенностей, определения степени отклонения в их поведении и взаимоотношениях с окружающиим людьми для разработки рекомендаций по коррекции отклонений </t>
  </si>
  <si>
    <t>Соцально - педпгогические услуги</t>
  </si>
  <si>
    <t>Обучение практическим навыкам общего ухода за тяжелобольными, имеющими ограничения жизнедеятельности получателями социальных услуг, в том числе детьми-инвалидами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</si>
  <si>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</t>
  </si>
  <si>
    <t>Социально-педагогическая коррекция, включая диагностику и консультирование</t>
  </si>
  <si>
    <t>Формирование позитивных интересов, в том числе в сфере досуга, спорта, здорового образа жизни</t>
  </si>
  <si>
    <t xml:space="preserve">Организация досуга </t>
  </si>
  <si>
    <t>Социально-педагогическое консультирование по различным вопросам детско-родительских отношений, методике семейного воспитания</t>
  </si>
  <si>
    <t>Социально - трудовые услуги</t>
  </si>
  <si>
    <t>Проведение мероприятий по использованию трудовых возможностей и обучению доступным профессиональным навыкам</t>
  </si>
  <si>
    <t>Оказание помощи в трудоустройстве</t>
  </si>
  <si>
    <t>Организация помощи в получении образования и (или) профессии получателями социальных услуг, в том числе инвалидами (детьми-инвалидами) в соответствии с их способностями</t>
  </si>
  <si>
    <t>Социально - правовые услуги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</si>
  <si>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</si>
  <si>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</t>
  </si>
  <si>
    <t>Консультирование по социально-правовым вопросам, связанным с правом граждан на социальное обслуживание, получения мер социальной поддержки</t>
  </si>
  <si>
    <t>Оказание помощи в защите прав и законных интересов получателей социальных услуг</t>
  </si>
  <si>
    <t>Услуги в целях повышения коммуникативного потенциала получателей социальных услуг, имеющих ограничения жизнидеятельности,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</si>
  <si>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</si>
  <si>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</t>
  </si>
  <si>
    <t>Содействие в обеспечении техническими средствами реабилитации, включая протезно-ортопедические изделия, содействие в проведении медико-социальной экспертизы</t>
  </si>
  <si>
    <t>Проведение (содействие в проведении) социально-реабилитационных мероприятий в сфере социального обслуживания</t>
  </si>
  <si>
    <t>Содействие в перевозке граждан пожилого возраста и инвалидов, семей, имеющих детей-инвалидов, к социально-значимым объектам, в том числе с предоставлением транспортной услуги «Социальное такси»</t>
  </si>
  <si>
    <t>Проведение занятий в группах  самовзаимоподдержки, клубах общения, формирование и организация работы «групп здоровья» по медицинским показаниям и возрастным группам</t>
  </si>
  <si>
    <r>
      <t>Новоселовский</t>
    </r>
    <r>
      <rPr>
        <sz val="12"/>
        <color indexed="8"/>
        <rFont val="Times New Roman"/>
        <family val="1"/>
        <charset val="204"/>
      </rPr>
      <t xml:space="preserve"> д/и д/гр. пож. возраста и инвалидов</t>
    </r>
  </si>
  <si>
    <t>в ред. Постановления Правительства Красноярского края от 03.04.2018 N 133-п</t>
  </si>
  <si>
    <t>Тарифы на социальные услуги, в стационарной форме социального обслуживания предоставляемые поставщиками социальных услуг на территории Красноярского края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</si>
</sst>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" fillId="0" borderId="8" xfId="0" applyNumberFormat="1" applyFont="1" applyBorder="1"/>
    <xf numFmtId="2" fontId="1" fillId="0" borderId="3" xfId="0" applyNumberFormat="1" applyFont="1" applyBorder="1"/>
    <xf numFmtId="0" fontId="1" fillId="2" borderId="5" xfId="0" applyFont="1" applyFill="1" applyBorder="1"/>
    <xf numFmtId="0" fontId="1" fillId="2" borderId="10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9" fillId="4" borderId="3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3" fillId="7" borderId="1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textRotation="90" wrapText="1"/>
    </xf>
    <xf numFmtId="0" fontId="3" fillId="9" borderId="12" xfId="0" applyFont="1" applyFill="1" applyBorder="1" applyAlignment="1">
      <alignment horizontal="center" vertical="center" textRotation="90" wrapText="1"/>
    </xf>
    <xf numFmtId="0" fontId="3" fillId="10" borderId="11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3" fillId="5" borderId="12" xfId="0" applyFont="1" applyFill="1" applyBorder="1" applyAlignment="1">
      <alignment horizontal="center" vertical="center" textRotation="90" wrapText="1"/>
    </xf>
    <xf numFmtId="0" fontId="3" fillId="11" borderId="11" xfId="0" applyFont="1" applyFill="1" applyBorder="1" applyAlignment="1">
      <alignment horizontal="center" vertical="center" textRotation="90" wrapText="1"/>
    </xf>
    <xf numFmtId="0" fontId="3" fillId="11" borderId="1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7" borderId="11" xfId="0" applyFont="1" applyFill="1" applyBorder="1" applyAlignment="1">
      <alignment horizontal="center" vertical="center" textRotation="90" wrapText="1"/>
    </xf>
    <xf numFmtId="0" fontId="3" fillId="7" borderId="12" xfId="0" applyFont="1" applyFill="1" applyBorder="1" applyAlignment="1">
      <alignment textRotation="90" wrapText="1"/>
    </xf>
    <xf numFmtId="0" fontId="3" fillId="8" borderId="11" xfId="0" applyFont="1" applyFill="1" applyBorder="1" applyAlignment="1">
      <alignment horizontal="center" vertical="center" textRotation="90" wrapText="1"/>
    </xf>
    <xf numFmtId="0" fontId="3" fillId="8" borderId="1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view="pageBreakPreview" zoomScale="90" zoomScaleNormal="80" zoomScaleSheetLayoutView="90" workbookViewId="0">
      <selection activeCell="C7" sqref="C7"/>
    </sheetView>
  </sheetViews>
  <sheetFormatPr defaultRowHeight="15"/>
  <cols>
    <col min="1" max="1" width="9.140625" customWidth="1"/>
    <col min="2" max="2" width="69.28515625" customWidth="1"/>
    <col min="3" max="3" width="27.7109375" customWidth="1"/>
  </cols>
  <sheetData>
    <row r="1" spans="1:3" ht="33.75" customHeight="1">
      <c r="A1" s="24" t="s">
        <v>56</v>
      </c>
      <c r="B1" s="24"/>
      <c r="C1" s="24"/>
    </row>
    <row r="2" spans="1:3" s="1" customFormat="1" ht="38.25" customHeight="1">
      <c r="A2" s="25"/>
      <c r="B2" s="25"/>
      <c r="C2" s="25"/>
    </row>
    <row r="3" spans="1:3" ht="106.5" customHeight="1">
      <c r="A3" s="34" t="s">
        <v>0</v>
      </c>
      <c r="B3" s="35"/>
      <c r="C3" s="44" t="s">
        <v>54</v>
      </c>
    </row>
    <row r="4" spans="1:3" ht="80.25" customHeight="1">
      <c r="A4" s="20"/>
      <c r="B4" s="21"/>
      <c r="C4" s="23" t="s">
        <v>55</v>
      </c>
    </row>
    <row r="5" spans="1:3" ht="21.75" customHeight="1">
      <c r="A5" s="20"/>
      <c r="B5" s="21" t="s">
        <v>1</v>
      </c>
      <c r="C5" s="3">
        <v>24</v>
      </c>
    </row>
    <row r="6" spans="1:3" s="7" customFormat="1" ht="18.75" customHeight="1">
      <c r="A6" s="4"/>
      <c r="B6" s="5" t="s">
        <v>2</v>
      </c>
      <c r="C6" s="6">
        <f t="shared" ref="C6" si="0">C5*365</f>
        <v>8760</v>
      </c>
    </row>
    <row r="7" spans="1:3" ht="50.25" customHeight="1">
      <c r="A7" s="36" t="s">
        <v>3</v>
      </c>
      <c r="B7" s="36"/>
      <c r="C7" s="18">
        <f t="shared" ref="C7" si="1">C8*30.4</f>
        <v>41043.949999999997</v>
      </c>
    </row>
    <row r="8" spans="1:3" ht="32.25" customHeight="1" thickBot="1">
      <c r="A8" s="37" t="s">
        <v>4</v>
      </c>
      <c r="B8" s="37"/>
      <c r="C8" s="19">
        <f>(C10+C11+C12+C13+C14+C15+C16+C18+C19+C20+C21+C22+C23+C24+C25+C26+C27+C29+C30+C31+C32+C33+C35+C36+C37+C38+C39+C40+C42+C43+C44+C46+C47+C48+C49+C51+C52+C53+C54+C55+C56)</f>
        <v>1350.13</v>
      </c>
    </row>
    <row r="9" spans="1:3" s="9" customFormat="1" ht="18.75" customHeight="1" thickBot="1">
      <c r="A9" s="8"/>
      <c r="B9" s="10" t="s">
        <v>5</v>
      </c>
      <c r="C9" s="22">
        <f>C10+C11+C12+C13+C14+C15+C16</f>
        <v>1038.9100000000001</v>
      </c>
    </row>
    <row r="10" spans="1:3" s="1" customFormat="1" ht="49.5" customHeight="1">
      <c r="A10" s="38" t="s">
        <v>6</v>
      </c>
      <c r="B10" s="11" t="s">
        <v>7</v>
      </c>
      <c r="C10" s="12">
        <v>390.1</v>
      </c>
    </row>
    <row r="11" spans="1:3" s="1" customFormat="1" ht="17.25" customHeight="1">
      <c r="A11" s="39"/>
      <c r="B11" s="2" t="s">
        <v>8</v>
      </c>
      <c r="C11" s="13">
        <v>349.52</v>
      </c>
    </row>
    <row r="12" spans="1:3" s="1" customFormat="1" ht="52.5" customHeight="1">
      <c r="A12" s="39"/>
      <c r="B12" s="2" t="s">
        <v>9</v>
      </c>
      <c r="C12" s="13">
        <v>82.63</v>
      </c>
    </row>
    <row r="13" spans="1:3" s="1" customFormat="1" ht="15.75" customHeight="1">
      <c r="A13" s="39"/>
      <c r="B13" s="2" t="s">
        <v>10</v>
      </c>
      <c r="C13" s="13">
        <v>77.41</v>
      </c>
    </row>
    <row r="14" spans="1:3" s="1" customFormat="1" ht="47.25" customHeight="1">
      <c r="A14" s="39"/>
      <c r="B14" s="2" t="s">
        <v>11</v>
      </c>
      <c r="C14" s="13">
        <v>86.16</v>
      </c>
    </row>
    <row r="15" spans="1:3" s="1" customFormat="1" ht="31.5">
      <c r="A15" s="39"/>
      <c r="B15" s="2" t="s">
        <v>12</v>
      </c>
      <c r="C15" s="13">
        <v>48.89</v>
      </c>
    </row>
    <row r="16" spans="1:3" s="1" customFormat="1" ht="34.5" customHeight="1" thickBot="1">
      <c r="A16" s="39"/>
      <c r="B16" s="2" t="s">
        <v>13</v>
      </c>
      <c r="C16" s="13">
        <v>4.2</v>
      </c>
    </row>
    <row r="17" spans="1:3" s="14" customFormat="1" ht="16.5" thickBot="1">
      <c r="A17" s="15"/>
      <c r="B17" s="10" t="s">
        <v>5</v>
      </c>
      <c r="C17" s="22">
        <f>C19+C20+C21+C22+C23+C24+C25+C26+C27</f>
        <v>136.07</v>
      </c>
    </row>
    <row r="18" spans="1:3" s="1" customFormat="1" ht="19.5" customHeight="1">
      <c r="A18" s="40" t="s">
        <v>14</v>
      </c>
      <c r="B18" s="11" t="s">
        <v>15</v>
      </c>
      <c r="C18" s="12"/>
    </row>
    <row r="19" spans="1:3" s="1" customFormat="1" ht="82.5" customHeight="1">
      <c r="A19" s="41"/>
      <c r="B19" s="2" t="s">
        <v>16</v>
      </c>
      <c r="C19" s="13">
        <v>8.3000000000000007</v>
      </c>
    </row>
    <row r="20" spans="1:3" s="1" customFormat="1" ht="115.5" customHeight="1">
      <c r="A20" s="41"/>
      <c r="B20" s="2" t="s">
        <v>17</v>
      </c>
      <c r="C20" s="13">
        <v>25.41</v>
      </c>
    </row>
    <row r="21" spans="1:3" s="1" customFormat="1" ht="36" customHeight="1">
      <c r="A21" s="41"/>
      <c r="B21" s="2" t="s">
        <v>18</v>
      </c>
      <c r="C21" s="13"/>
    </row>
    <row r="22" spans="1:3" s="1" customFormat="1" ht="35.25" customHeight="1">
      <c r="A22" s="41"/>
      <c r="B22" s="2" t="s">
        <v>19</v>
      </c>
      <c r="C22" s="13">
        <v>17.059999999999999</v>
      </c>
    </row>
    <row r="23" spans="1:3" s="1" customFormat="1" ht="34.5" customHeight="1">
      <c r="A23" s="41"/>
      <c r="B23" s="2" t="s">
        <v>20</v>
      </c>
      <c r="C23" s="13">
        <v>17.11</v>
      </c>
    </row>
    <row r="24" spans="1:3" s="1" customFormat="1" ht="64.5" customHeight="1">
      <c r="A24" s="41"/>
      <c r="B24" s="2" t="s">
        <v>21</v>
      </c>
      <c r="C24" s="13">
        <v>17.059999999999999</v>
      </c>
    </row>
    <row r="25" spans="1:3" s="1" customFormat="1" ht="27.75" customHeight="1">
      <c r="A25" s="41"/>
      <c r="B25" s="2" t="s">
        <v>22</v>
      </c>
      <c r="C25" s="13">
        <v>17.059999999999999</v>
      </c>
    </row>
    <row r="26" spans="1:3" s="1" customFormat="1" ht="33.75" customHeight="1">
      <c r="A26" s="41"/>
      <c r="B26" s="2" t="s">
        <v>23</v>
      </c>
      <c r="C26" s="13">
        <v>17.059999999999999</v>
      </c>
    </row>
    <row r="27" spans="1:3" s="1" customFormat="1" ht="27.75" customHeight="1" thickBot="1">
      <c r="A27" s="41"/>
      <c r="B27" s="2" t="s">
        <v>24</v>
      </c>
      <c r="C27" s="13">
        <v>17.010000000000002</v>
      </c>
    </row>
    <row r="28" spans="1:3" s="14" customFormat="1" ht="16.5" thickBot="1">
      <c r="A28" s="16"/>
      <c r="B28" s="10" t="s">
        <v>5</v>
      </c>
      <c r="C28" s="22">
        <f>C29+C30+C31+C32+C33</f>
        <v>17.95</v>
      </c>
    </row>
    <row r="29" spans="1:3" s="1" customFormat="1" ht="49.5" customHeight="1">
      <c r="A29" s="42" t="s">
        <v>25</v>
      </c>
      <c r="B29" s="11" t="s">
        <v>26</v>
      </c>
      <c r="C29" s="12">
        <v>3.59</v>
      </c>
    </row>
    <row r="30" spans="1:3" s="1" customFormat="1" ht="18.75" customHeight="1">
      <c r="A30" s="43"/>
      <c r="B30" s="2" t="s">
        <v>27</v>
      </c>
      <c r="C30" s="12">
        <v>3.59</v>
      </c>
    </row>
    <row r="31" spans="1:3" s="1" customFormat="1" ht="46.5" customHeight="1">
      <c r="A31" s="43"/>
      <c r="B31" s="2" t="s">
        <v>28</v>
      </c>
      <c r="C31" s="12">
        <v>3.59</v>
      </c>
    </row>
    <row r="32" spans="1:3" s="1" customFormat="1" ht="83.25" customHeight="1">
      <c r="A32" s="43"/>
      <c r="B32" s="2" t="s">
        <v>29</v>
      </c>
      <c r="C32" s="12">
        <v>3.59</v>
      </c>
    </row>
    <row r="33" spans="1:3" s="1" customFormat="1" ht="126" customHeight="1" thickBot="1">
      <c r="A33" s="43"/>
      <c r="B33" s="2" t="s">
        <v>30</v>
      </c>
      <c r="C33" s="12">
        <v>3.59</v>
      </c>
    </row>
    <row r="34" spans="1:3" s="14" customFormat="1" ht="16.5" thickBot="1">
      <c r="A34" s="17"/>
      <c r="B34" s="10" t="s">
        <v>5</v>
      </c>
      <c r="C34" s="22">
        <f>C35+C36+C37+C38+C39+C40</f>
        <v>33.75</v>
      </c>
    </row>
    <row r="35" spans="1:3" s="1" customFormat="1" ht="63">
      <c r="A35" s="26" t="s">
        <v>31</v>
      </c>
      <c r="B35" s="11" t="s">
        <v>32</v>
      </c>
      <c r="C35" s="12"/>
    </row>
    <row r="36" spans="1:3" s="1" customFormat="1" ht="90.75" customHeight="1">
      <c r="A36" s="27"/>
      <c r="B36" s="2" t="s">
        <v>33</v>
      </c>
      <c r="C36" s="13"/>
    </row>
    <row r="37" spans="1:3" s="1" customFormat="1" ht="51" customHeight="1">
      <c r="A37" s="27"/>
      <c r="B37" s="2" t="s">
        <v>34</v>
      </c>
      <c r="C37" s="13">
        <v>3.59</v>
      </c>
    </row>
    <row r="38" spans="1:3" s="1" customFormat="1" ht="58.5" customHeight="1">
      <c r="A38" s="27"/>
      <c r="B38" s="2" t="s">
        <v>35</v>
      </c>
      <c r="C38" s="13">
        <v>8.3000000000000007</v>
      </c>
    </row>
    <row r="39" spans="1:3" s="1" customFormat="1" ht="28.5" customHeight="1">
      <c r="A39" s="27"/>
      <c r="B39" s="2" t="s">
        <v>36</v>
      </c>
      <c r="C39" s="13">
        <v>21.86</v>
      </c>
    </row>
    <row r="40" spans="1:3" s="1" customFormat="1" ht="48" thickBot="1">
      <c r="A40" s="27"/>
      <c r="B40" s="2" t="s">
        <v>37</v>
      </c>
      <c r="C40" s="13"/>
    </row>
    <row r="41" spans="1:3" s="14" customFormat="1" ht="16.5" thickBot="1">
      <c r="A41" s="17"/>
      <c r="B41" s="10" t="s">
        <v>5</v>
      </c>
      <c r="C41" s="22">
        <f>C42+C43+C44</f>
        <v>10.49</v>
      </c>
    </row>
    <row r="42" spans="1:3" s="1" customFormat="1" ht="63" customHeight="1">
      <c r="A42" s="28" t="s">
        <v>38</v>
      </c>
      <c r="B42" s="11" t="s">
        <v>39</v>
      </c>
      <c r="C42" s="12">
        <v>10.49</v>
      </c>
    </row>
    <row r="43" spans="1:3" s="1" customFormat="1" ht="30" customHeight="1">
      <c r="A43" s="29"/>
      <c r="B43" s="2" t="s">
        <v>40</v>
      </c>
      <c r="C43" s="13"/>
    </row>
    <row r="44" spans="1:3" s="1" customFormat="1" ht="75.75" customHeight="1" thickBot="1">
      <c r="A44" s="29"/>
      <c r="B44" s="2" t="s">
        <v>41</v>
      </c>
      <c r="C44" s="13"/>
    </row>
    <row r="45" spans="1:3" s="14" customFormat="1" ht="25.5" customHeight="1" thickBot="1">
      <c r="A45" s="17"/>
      <c r="B45" s="10" t="s">
        <v>5</v>
      </c>
      <c r="C45" s="22">
        <f>C46+C47+C48+C49</f>
        <v>33.1</v>
      </c>
    </row>
    <row r="46" spans="1:3" s="1" customFormat="1" ht="47.25" customHeight="1">
      <c r="A46" s="30" t="s">
        <v>42</v>
      </c>
      <c r="B46" s="11" t="s">
        <v>43</v>
      </c>
      <c r="C46" s="12">
        <v>8.3000000000000007</v>
      </c>
    </row>
    <row r="47" spans="1:3" s="1" customFormat="1" ht="45" customHeight="1">
      <c r="A47" s="31"/>
      <c r="B47" s="2" t="s">
        <v>44</v>
      </c>
      <c r="C47" s="12">
        <v>8.25</v>
      </c>
    </row>
    <row r="48" spans="1:3" s="1" customFormat="1" ht="58.5" customHeight="1">
      <c r="A48" s="31"/>
      <c r="B48" s="2" t="s">
        <v>45</v>
      </c>
      <c r="C48" s="12">
        <v>8.25</v>
      </c>
    </row>
    <row r="49" spans="1:3" s="1" customFormat="1" ht="41.25" customHeight="1" thickBot="1">
      <c r="A49" s="31"/>
      <c r="B49" s="2" t="s">
        <v>46</v>
      </c>
      <c r="C49" s="12">
        <v>8.3000000000000007</v>
      </c>
    </row>
    <row r="50" spans="1:3" s="14" customFormat="1" ht="31.5" customHeight="1" thickBot="1">
      <c r="A50" s="17"/>
      <c r="B50" s="10" t="s">
        <v>5</v>
      </c>
      <c r="C50" s="22">
        <f>C51+C52+C53+C54+C55+C56</f>
        <v>79.86</v>
      </c>
    </row>
    <row r="51" spans="1:3" ht="31.5">
      <c r="A51" s="32" t="s">
        <v>47</v>
      </c>
      <c r="B51" s="11" t="s">
        <v>48</v>
      </c>
      <c r="C51" s="12">
        <v>8.25</v>
      </c>
    </row>
    <row r="52" spans="1:3" ht="31.5">
      <c r="A52" s="33"/>
      <c r="B52" s="2" t="s">
        <v>49</v>
      </c>
      <c r="C52" s="13">
        <v>8.25</v>
      </c>
    </row>
    <row r="53" spans="1:3" ht="70.5" customHeight="1">
      <c r="A53" s="33"/>
      <c r="B53" s="2" t="s">
        <v>50</v>
      </c>
      <c r="C53" s="13">
        <v>8.3000000000000007</v>
      </c>
    </row>
    <row r="54" spans="1:3" ht="47.25">
      <c r="A54" s="33"/>
      <c r="B54" s="2" t="s">
        <v>51</v>
      </c>
      <c r="C54" s="13">
        <v>8.25</v>
      </c>
    </row>
    <row r="55" spans="1:3" ht="63">
      <c r="A55" s="33"/>
      <c r="B55" s="2" t="s">
        <v>52</v>
      </c>
      <c r="C55" s="13">
        <v>30.12</v>
      </c>
    </row>
    <row r="56" spans="1:3" ht="64.5" customHeight="1">
      <c r="A56" s="33"/>
      <c r="B56" s="2" t="s">
        <v>53</v>
      </c>
      <c r="C56" s="13">
        <v>16.690000000000001</v>
      </c>
    </row>
  </sheetData>
  <sheetProtection selectLockedCells="1" selectUnlockedCells="1"/>
  <mergeCells count="11">
    <mergeCell ref="A1:C2"/>
    <mergeCell ref="A35:A40"/>
    <mergeCell ref="A42:A44"/>
    <mergeCell ref="A46:A49"/>
    <mergeCell ref="A51:A56"/>
    <mergeCell ref="A3:B3"/>
    <mergeCell ref="A7:B7"/>
    <mergeCell ref="A8:B8"/>
    <mergeCell ref="A10:A16"/>
    <mergeCell ref="A18:A27"/>
    <mergeCell ref="A29:A33"/>
  </mergeCells>
  <pageMargins left="0.19685039370078741" right="0.19685039370078741" top="0.19685039370078741" bottom="0.19685039370078741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 Новоселовский</vt:lpstr>
      <vt:lpstr>'ДИ Новоселовский'!Область_печати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2020-10-21T09:04:25Z</dcterms:modified>
</cp:coreProperties>
</file>